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Ресстр Бухоро  вил " sheetId="1" r:id="rId1"/>
    <sheet name="Ресстр Андижон вил  (2)" sheetId="2" r:id="rId2"/>
  </sheets>
  <definedNames/>
  <calcPr fullCalcOnLoad="1"/>
</workbook>
</file>

<file path=xl/sharedStrings.xml><?xml version="1.0" encoding="utf-8"?>
<sst xmlns="http://schemas.openxmlformats.org/spreadsheetml/2006/main" count="69" uniqueCount="40">
  <si>
    <t xml:space="preserve"> Хизмат сафар харажатлари </t>
  </si>
  <si>
    <t xml:space="preserve">т/т № </t>
  </si>
  <si>
    <t xml:space="preserve">Буйруқ сана ва № </t>
  </si>
  <si>
    <t xml:space="preserve">Қайси вилоят ва шахарга чиқиш </t>
  </si>
  <si>
    <t xml:space="preserve">Трнанспорт харажатлари </t>
  </si>
  <si>
    <t xml:space="preserve">Яшаш харажатлари </t>
  </si>
  <si>
    <t xml:space="preserve">Бориш </t>
  </si>
  <si>
    <t xml:space="preserve">Келиш </t>
  </si>
  <si>
    <t xml:space="preserve">Харажатларнинг турлари </t>
  </si>
  <si>
    <t xml:space="preserve">Ф.И.О. </t>
  </si>
  <si>
    <t xml:space="preserve">Ташкилот томонидан берилган аванс </t>
  </si>
  <si>
    <t xml:space="preserve">Жами харажат </t>
  </si>
  <si>
    <t>Д-т</t>
  </si>
  <si>
    <t xml:space="preserve">К-т </t>
  </si>
  <si>
    <t xml:space="preserve">Аванс хисобот № </t>
  </si>
  <si>
    <t xml:space="preserve">Суточные (Кунлик харажат ) </t>
  </si>
  <si>
    <t>РЕЕСТР  № 2</t>
  </si>
  <si>
    <t xml:space="preserve">Жами: </t>
  </si>
  <si>
    <t>172/1</t>
  </si>
  <si>
    <t>Ахмедова Сурайё Нигматовна</t>
  </si>
  <si>
    <t>Мирзаахмедов Мирпулат Мирходжаевич</t>
  </si>
  <si>
    <t xml:space="preserve">РЕЕСТР  №1 </t>
  </si>
  <si>
    <t>А/О № 01</t>
  </si>
  <si>
    <t xml:space="preserve">Туланиш керак  суммаси </t>
  </si>
  <si>
    <t>Латипова Озода Шовкат қизи</t>
  </si>
  <si>
    <t xml:space="preserve">Собирова  Махлиё  Ботиржон қизи </t>
  </si>
  <si>
    <t>А/О № 02</t>
  </si>
  <si>
    <t>А/О № 03</t>
  </si>
  <si>
    <t>А/О № 04</t>
  </si>
  <si>
    <t>А/О № 05</t>
  </si>
  <si>
    <t>А/О № 06</t>
  </si>
  <si>
    <t xml:space="preserve">2021 йил 1 мартдаги  Буйруқ № 4 и/ч асосан Андижон вилоятига Хизмат сафарига юбориш тўғрисида </t>
  </si>
  <si>
    <t xml:space="preserve">Андижон вилоятига </t>
  </si>
  <si>
    <t>Саид-Азизова Феруза Боходировна</t>
  </si>
  <si>
    <t xml:space="preserve">2021 йил 28 майдаги   Буйруқ № 11 и/ч асосан Бухоро  вилоятига Хизмат сафарига юбориш тўғрисида </t>
  </si>
  <si>
    <t xml:space="preserve">Суғирта полиси учун </t>
  </si>
  <si>
    <t>А/О № 07</t>
  </si>
  <si>
    <t>А/О № 08</t>
  </si>
  <si>
    <t>Убайдуллаев Абдулазиз Нуруллаевич</t>
  </si>
  <si>
    <t>А/О № 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</si>
</sst>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[$-FC19]d\ mmmm\ yyyy\ &quot;г.&quot;"/>
    <numFmt numFmtId="174" formatCode="dd/mm/yy;@"/>
    <numFmt numFmtId="175" formatCode="_-* #,##0.0_р_._-;\-* #,##0.0_р_._-;_-* &quot;-&quot;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9"/>
  <sheetViews>
    <sheetView tabSelected="1" view="pageBreakPreview" zoomScale="60" workbookViewId="0" topLeftCell="A1">
      <selection activeCell="D65" sqref="D65"/>
    </sheetView>
  </sheetViews>
  <sheetFormatPr defaultColWidth="9.00390625" defaultRowHeight="12.75"/>
  <cols>
    <col min="2" max="2" width="19.25390625" style="0" customWidth="1"/>
    <col min="3" max="3" width="24.375" style="0" customWidth="1"/>
    <col min="4" max="4" width="23.75390625" style="0" customWidth="1"/>
    <col min="5" max="5" width="12.25390625" style="0" customWidth="1"/>
    <col min="6" max="7" width="11.625" style="0" bestFit="1" customWidth="1"/>
    <col min="8" max="9" width="14.75390625" style="0" customWidth="1"/>
    <col min="10" max="10" width="16.125" style="0" customWidth="1"/>
    <col min="11" max="11" width="15.75390625" style="0" bestFit="1" customWidth="1"/>
    <col min="12" max="12" width="15.75390625" style="0" customWidth="1"/>
    <col min="13" max="13" width="9.375" style="0" bestFit="1" customWidth="1"/>
    <col min="14" max="14" width="9.25390625" style="0" bestFit="1" customWidth="1"/>
    <col min="15" max="15" width="14.375" style="0" customWidth="1"/>
  </cols>
  <sheetData>
    <row r="4" spans="1:15" ht="20.2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3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spans="1:15" ht="42.75" customHeight="1">
      <c r="A7" s="4" t="s">
        <v>1</v>
      </c>
      <c r="B7" s="21" t="s">
        <v>2</v>
      </c>
      <c r="C7" s="21" t="s">
        <v>9</v>
      </c>
      <c r="D7" s="21" t="s">
        <v>3</v>
      </c>
      <c r="E7" s="21" t="s">
        <v>14</v>
      </c>
      <c r="F7" s="23" t="s">
        <v>8</v>
      </c>
      <c r="G7" s="24"/>
      <c r="H7" s="24"/>
      <c r="I7" s="24"/>
      <c r="J7" s="25"/>
      <c r="K7" s="21" t="s">
        <v>11</v>
      </c>
      <c r="L7" s="21" t="s">
        <v>10</v>
      </c>
      <c r="M7" s="8" t="s">
        <v>12</v>
      </c>
      <c r="N7" s="8" t="s">
        <v>13</v>
      </c>
      <c r="O7" s="17" t="s">
        <v>23</v>
      </c>
    </row>
    <row r="8" spans="1:15" ht="60" customHeight="1">
      <c r="A8" s="5"/>
      <c r="B8" s="22"/>
      <c r="C8" s="22"/>
      <c r="D8" s="22"/>
      <c r="E8" s="22"/>
      <c r="F8" s="6" t="s">
        <v>6</v>
      </c>
      <c r="G8" s="6" t="s">
        <v>7</v>
      </c>
      <c r="H8" s="6" t="s">
        <v>35</v>
      </c>
      <c r="I8" s="6" t="s">
        <v>5</v>
      </c>
      <c r="J8" s="6" t="s">
        <v>15</v>
      </c>
      <c r="K8" s="22"/>
      <c r="L8" s="22"/>
      <c r="M8" s="7"/>
      <c r="N8" s="7"/>
      <c r="O8" s="18"/>
    </row>
    <row r="9" spans="1:15" ht="60" customHeight="1">
      <c r="A9" s="15">
        <v>1</v>
      </c>
      <c r="B9" s="26" t="s">
        <v>34</v>
      </c>
      <c r="C9" s="11" t="s">
        <v>20</v>
      </c>
      <c r="D9" s="26" t="s">
        <v>32</v>
      </c>
      <c r="E9" s="11" t="s">
        <v>30</v>
      </c>
      <c r="F9" s="11">
        <v>238000</v>
      </c>
      <c r="G9" s="11">
        <v>173000</v>
      </c>
      <c r="H9" s="11">
        <v>3000</v>
      </c>
      <c r="I9" s="11">
        <v>903000</v>
      </c>
      <c r="J9" s="11">
        <v>73500</v>
      </c>
      <c r="K9" s="11">
        <f>F9+G9+H9+I9+J9</f>
        <v>1390500</v>
      </c>
      <c r="L9" s="11">
        <v>800000</v>
      </c>
      <c r="M9" s="2">
        <v>231</v>
      </c>
      <c r="N9" s="2" t="s">
        <v>18</v>
      </c>
      <c r="O9" s="2">
        <f>K9-L9</f>
        <v>590500</v>
      </c>
    </row>
    <row r="10" spans="1:15" ht="60" customHeight="1">
      <c r="A10" s="15">
        <v>2</v>
      </c>
      <c r="B10" s="28"/>
      <c r="C10" s="3" t="s">
        <v>24</v>
      </c>
      <c r="D10" s="28"/>
      <c r="E10" s="11" t="s">
        <v>36</v>
      </c>
      <c r="F10" s="11">
        <v>238000</v>
      </c>
      <c r="G10" s="11">
        <v>173000</v>
      </c>
      <c r="H10" s="11">
        <v>3000</v>
      </c>
      <c r="I10" s="11">
        <v>540000</v>
      </c>
      <c r="J10" s="11">
        <v>73500</v>
      </c>
      <c r="K10" s="11">
        <f>F10+G10+H10+I10+J10</f>
        <v>1027500</v>
      </c>
      <c r="L10" s="11">
        <v>800000</v>
      </c>
      <c r="M10" s="2">
        <v>231</v>
      </c>
      <c r="N10" s="2" t="s">
        <v>18</v>
      </c>
      <c r="O10" s="2">
        <f>K10-L10</f>
        <v>227500</v>
      </c>
    </row>
    <row r="11" spans="1:15" ht="60" customHeight="1">
      <c r="A11" s="15">
        <v>3</v>
      </c>
      <c r="B11" s="28"/>
      <c r="C11" s="3" t="s">
        <v>33</v>
      </c>
      <c r="D11" s="28"/>
      <c r="E11" s="11" t="s">
        <v>37</v>
      </c>
      <c r="F11" s="11">
        <v>238000</v>
      </c>
      <c r="G11" s="11">
        <v>173000</v>
      </c>
      <c r="H11" s="11">
        <v>3000</v>
      </c>
      <c r="I11" s="11">
        <v>540000</v>
      </c>
      <c r="J11" s="11">
        <v>73500</v>
      </c>
      <c r="K11" s="11">
        <f>F11+G11+H11+I11+J11</f>
        <v>1027500</v>
      </c>
      <c r="L11" s="11">
        <v>800000</v>
      </c>
      <c r="M11" s="2">
        <v>231</v>
      </c>
      <c r="N11" s="2" t="s">
        <v>18</v>
      </c>
      <c r="O11" s="2">
        <f>K11-L11</f>
        <v>227500</v>
      </c>
    </row>
    <row r="12" spans="1:15" ht="60" customHeight="1">
      <c r="A12" s="15">
        <v>4</v>
      </c>
      <c r="B12" s="28"/>
      <c r="C12" s="3" t="s">
        <v>38</v>
      </c>
      <c r="D12" s="28"/>
      <c r="E12" s="11" t="s">
        <v>39</v>
      </c>
      <c r="F12" s="11">
        <v>238000</v>
      </c>
      <c r="G12" s="11">
        <v>173000</v>
      </c>
      <c r="H12" s="11">
        <v>3000</v>
      </c>
      <c r="I12" s="11">
        <v>540000</v>
      </c>
      <c r="J12" s="11">
        <v>73500</v>
      </c>
      <c r="K12" s="11">
        <f>F12+G12+H12+I12+J12</f>
        <v>1027500</v>
      </c>
      <c r="L12" s="11">
        <v>800000</v>
      </c>
      <c r="M12" s="2">
        <v>231</v>
      </c>
      <c r="N12" s="2" t="s">
        <v>18</v>
      </c>
      <c r="O12" s="2">
        <f>K12-L12</f>
        <v>227500</v>
      </c>
    </row>
    <row r="13" spans="1:15" ht="15.75">
      <c r="A13" s="1"/>
      <c r="B13" s="12"/>
      <c r="C13" s="1"/>
      <c r="D13" s="1"/>
      <c r="E13" s="9" t="s">
        <v>17</v>
      </c>
      <c r="F13" s="9">
        <f aca="true" t="shared" si="0" ref="F13:L13">SUM(F9:F12)</f>
        <v>952000</v>
      </c>
      <c r="G13" s="9">
        <f t="shared" si="0"/>
        <v>692000</v>
      </c>
      <c r="H13" s="9">
        <f t="shared" si="0"/>
        <v>12000</v>
      </c>
      <c r="I13" s="9">
        <f t="shared" si="0"/>
        <v>2523000</v>
      </c>
      <c r="J13" s="9">
        <f t="shared" si="0"/>
        <v>294000</v>
      </c>
      <c r="K13" s="9">
        <f t="shared" si="0"/>
        <v>4473000</v>
      </c>
      <c r="L13" s="9">
        <f t="shared" si="0"/>
        <v>3200000</v>
      </c>
      <c r="M13" s="29"/>
      <c r="N13" s="30"/>
      <c r="O13" s="10">
        <f>SUM(O9:O12)</f>
        <v>1273000</v>
      </c>
    </row>
    <row r="19" spans="11:12" ht="12.75">
      <c r="K19" s="13"/>
      <c r="L19" s="13"/>
    </row>
  </sheetData>
  <sheetProtection/>
  <mergeCells count="13">
    <mergeCell ref="K7:K8"/>
    <mergeCell ref="L7:L8"/>
    <mergeCell ref="O7:O8"/>
    <mergeCell ref="B9:B12"/>
    <mergeCell ref="D9:D12"/>
    <mergeCell ref="M13:N13"/>
    <mergeCell ref="A4:O4"/>
    <mergeCell ref="A5:O5"/>
    <mergeCell ref="B7:B8"/>
    <mergeCell ref="C7:C8"/>
    <mergeCell ref="D7:D8"/>
    <mergeCell ref="E7:E8"/>
    <mergeCell ref="F7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0"/>
  <sheetViews>
    <sheetView zoomScalePageLayoutView="0" workbookViewId="0" topLeftCell="C1">
      <selection activeCell="F22" sqref="F22"/>
    </sheetView>
  </sheetViews>
  <sheetFormatPr defaultColWidth="9.00390625" defaultRowHeight="12.75"/>
  <cols>
    <col min="2" max="2" width="19.25390625" style="0" customWidth="1"/>
    <col min="3" max="3" width="24.375" style="0" customWidth="1"/>
    <col min="4" max="4" width="23.75390625" style="0" customWidth="1"/>
    <col min="5" max="5" width="12.25390625" style="0" customWidth="1"/>
    <col min="6" max="7" width="11.625" style="0" bestFit="1" customWidth="1"/>
    <col min="8" max="9" width="14.75390625" style="0" customWidth="1"/>
    <col min="10" max="10" width="16.125" style="0" customWidth="1"/>
    <col min="11" max="11" width="15.75390625" style="0" bestFit="1" customWidth="1"/>
    <col min="12" max="12" width="15.75390625" style="0" customWidth="1"/>
    <col min="13" max="13" width="9.375" style="0" bestFit="1" customWidth="1"/>
    <col min="14" max="14" width="9.25390625" style="0" bestFit="1" customWidth="1"/>
    <col min="15" max="15" width="14.375" style="0" customWidth="1"/>
  </cols>
  <sheetData>
    <row r="4" spans="1:15" ht="20.25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3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spans="1:15" ht="42.75" customHeight="1">
      <c r="A7" s="4" t="s">
        <v>1</v>
      </c>
      <c r="B7" s="21" t="s">
        <v>2</v>
      </c>
      <c r="C7" s="21" t="s">
        <v>9</v>
      </c>
      <c r="D7" s="21" t="s">
        <v>3</v>
      </c>
      <c r="E7" s="21" t="s">
        <v>14</v>
      </c>
      <c r="F7" s="23" t="s">
        <v>8</v>
      </c>
      <c r="G7" s="24"/>
      <c r="H7" s="24"/>
      <c r="I7" s="24"/>
      <c r="J7" s="25"/>
      <c r="K7" s="21" t="s">
        <v>11</v>
      </c>
      <c r="L7" s="21" t="s">
        <v>10</v>
      </c>
      <c r="M7" s="8" t="s">
        <v>12</v>
      </c>
      <c r="N7" s="8" t="s">
        <v>13</v>
      </c>
      <c r="O7" s="17" t="s">
        <v>23</v>
      </c>
    </row>
    <row r="8" spans="1:15" ht="60" customHeight="1">
      <c r="A8" s="5"/>
      <c r="B8" s="22"/>
      <c r="C8" s="22"/>
      <c r="D8" s="22"/>
      <c r="E8" s="22"/>
      <c r="F8" s="6" t="s">
        <v>6</v>
      </c>
      <c r="G8" s="6" t="s">
        <v>7</v>
      </c>
      <c r="H8" s="6" t="s">
        <v>4</v>
      </c>
      <c r="I8" s="6" t="s">
        <v>5</v>
      </c>
      <c r="J8" s="6" t="s">
        <v>15</v>
      </c>
      <c r="K8" s="22"/>
      <c r="L8" s="22"/>
      <c r="M8" s="7"/>
      <c r="N8" s="7"/>
      <c r="O8" s="18"/>
    </row>
    <row r="9" spans="1:15" ht="60" customHeight="1">
      <c r="A9" s="15">
        <v>1</v>
      </c>
      <c r="B9" s="26" t="s">
        <v>31</v>
      </c>
      <c r="C9" s="16" t="s">
        <v>20</v>
      </c>
      <c r="D9" s="26" t="s">
        <v>32</v>
      </c>
      <c r="E9" s="11" t="s">
        <v>22</v>
      </c>
      <c r="F9" s="11">
        <v>89180</v>
      </c>
      <c r="G9" s="11">
        <v>89180</v>
      </c>
      <c r="H9" s="14"/>
      <c r="I9" s="11">
        <v>408000</v>
      </c>
      <c r="J9" s="11">
        <v>49000</v>
      </c>
      <c r="K9" s="11">
        <f>F9+G9+I9+J9</f>
        <v>635360</v>
      </c>
      <c r="L9" s="11">
        <v>180000</v>
      </c>
      <c r="M9" s="2">
        <v>231</v>
      </c>
      <c r="N9" s="2" t="s">
        <v>18</v>
      </c>
      <c r="O9" s="2">
        <f>K9-L9</f>
        <v>455360</v>
      </c>
    </row>
    <row r="10" spans="1:15" ht="60" customHeight="1">
      <c r="A10" s="15">
        <v>2</v>
      </c>
      <c r="B10" s="28"/>
      <c r="C10" s="3" t="s">
        <v>25</v>
      </c>
      <c r="D10" s="28"/>
      <c r="E10" s="11" t="s">
        <v>26</v>
      </c>
      <c r="F10" s="11">
        <v>89180</v>
      </c>
      <c r="G10" s="11">
        <v>89180</v>
      </c>
      <c r="H10" s="14"/>
      <c r="I10" s="11">
        <v>408000</v>
      </c>
      <c r="J10" s="11">
        <v>49000</v>
      </c>
      <c r="K10" s="11">
        <f>F10+G10+I10+J10</f>
        <v>635360</v>
      </c>
      <c r="L10" s="11">
        <v>180000</v>
      </c>
      <c r="M10" s="2">
        <v>231</v>
      </c>
      <c r="N10" s="2" t="s">
        <v>18</v>
      </c>
      <c r="O10" s="2">
        <f>K10-L10</f>
        <v>455360</v>
      </c>
    </row>
    <row r="11" spans="1:15" ht="60" customHeight="1">
      <c r="A11" s="15">
        <v>3</v>
      </c>
      <c r="B11" s="28"/>
      <c r="C11" s="3" t="s">
        <v>19</v>
      </c>
      <c r="D11" s="28"/>
      <c r="E11" s="11" t="s">
        <v>27</v>
      </c>
      <c r="F11" s="11">
        <v>89180</v>
      </c>
      <c r="G11" s="11">
        <v>89180</v>
      </c>
      <c r="H11" s="14"/>
      <c r="I11" s="11">
        <v>408000</v>
      </c>
      <c r="J11" s="11">
        <v>49000</v>
      </c>
      <c r="K11" s="11">
        <f>F11+G11+I11+J11</f>
        <v>635360</v>
      </c>
      <c r="L11" s="11">
        <v>180000</v>
      </c>
      <c r="M11" s="2">
        <v>231</v>
      </c>
      <c r="N11" s="2" t="s">
        <v>18</v>
      </c>
      <c r="O11" s="2">
        <f>K11-L11</f>
        <v>455360</v>
      </c>
    </row>
    <row r="12" spans="1:15" ht="60" customHeight="1">
      <c r="A12" s="15">
        <v>4</v>
      </c>
      <c r="B12" s="28"/>
      <c r="C12" s="3" t="s">
        <v>24</v>
      </c>
      <c r="D12" s="28"/>
      <c r="E12" s="11" t="s">
        <v>28</v>
      </c>
      <c r="F12" s="11">
        <v>89180</v>
      </c>
      <c r="G12" s="11">
        <v>89180</v>
      </c>
      <c r="H12" s="14"/>
      <c r="I12" s="11">
        <v>408000</v>
      </c>
      <c r="J12" s="11">
        <v>49000</v>
      </c>
      <c r="K12" s="11">
        <f>F12+G12+I12+J12</f>
        <v>635360</v>
      </c>
      <c r="L12" s="11">
        <v>180000</v>
      </c>
      <c r="M12" s="2">
        <v>231</v>
      </c>
      <c r="N12" s="2" t="s">
        <v>18</v>
      </c>
      <c r="O12" s="2">
        <f>K12-L12</f>
        <v>455360</v>
      </c>
    </row>
    <row r="13" spans="1:15" ht="60" customHeight="1">
      <c r="A13" s="15">
        <v>5</v>
      </c>
      <c r="B13" s="28"/>
      <c r="C13" s="3" t="s">
        <v>33</v>
      </c>
      <c r="D13" s="27"/>
      <c r="E13" s="11" t="s">
        <v>29</v>
      </c>
      <c r="F13" s="11">
        <v>89180</v>
      </c>
      <c r="G13" s="11">
        <v>89180</v>
      </c>
      <c r="H13" s="14"/>
      <c r="I13" s="11">
        <v>408000</v>
      </c>
      <c r="J13" s="11">
        <v>49000</v>
      </c>
      <c r="K13" s="11">
        <f>F13+G13+I13+J13</f>
        <v>635360</v>
      </c>
      <c r="L13" s="11">
        <v>180000</v>
      </c>
      <c r="M13" s="2">
        <v>231</v>
      </c>
      <c r="N13" s="2" t="s">
        <v>18</v>
      </c>
      <c r="O13" s="2">
        <f>K13-L13</f>
        <v>455360</v>
      </c>
    </row>
    <row r="14" spans="1:15" ht="15.75">
      <c r="A14" s="1"/>
      <c r="B14" s="12"/>
      <c r="C14" s="1"/>
      <c r="D14" s="1"/>
      <c r="E14" s="9" t="s">
        <v>17</v>
      </c>
      <c r="F14" s="9">
        <f>SUM(F9:F13)</f>
        <v>445900</v>
      </c>
      <c r="G14" s="9">
        <f>SUM(G9:G13)</f>
        <v>445900</v>
      </c>
      <c r="H14" s="9"/>
      <c r="I14" s="9">
        <f>SUM(I9:I13)</f>
        <v>2040000</v>
      </c>
      <c r="J14" s="9">
        <f>SUM(J9:J13)</f>
        <v>245000</v>
      </c>
      <c r="K14" s="9">
        <f>SUM(K9:K13)</f>
        <v>3176800</v>
      </c>
      <c r="L14" s="9">
        <f>SUM(L9:L13)</f>
        <v>900000</v>
      </c>
      <c r="M14" s="29"/>
      <c r="N14" s="30"/>
      <c r="O14" s="10">
        <f>SUM(O9:O13)</f>
        <v>2276800</v>
      </c>
    </row>
    <row r="20" spans="11:12" ht="12.75">
      <c r="K20" s="13"/>
      <c r="L20" s="13"/>
    </row>
  </sheetData>
  <sheetProtection/>
  <mergeCells count="13">
    <mergeCell ref="B9:B13"/>
    <mergeCell ref="D9:D13"/>
    <mergeCell ref="M14:N14"/>
    <mergeCell ref="A4:O4"/>
    <mergeCell ref="A5:O5"/>
    <mergeCell ref="B7:B8"/>
    <mergeCell ref="C7:C8"/>
    <mergeCell ref="D7:D8"/>
    <mergeCell ref="E7:E8"/>
    <mergeCell ref="F7:J7"/>
    <mergeCell ref="K7:K8"/>
    <mergeCell ref="L7:L8"/>
    <mergeCell ref="O7: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TK31</cp:lastModifiedBy>
  <cp:lastPrinted>2021-06-21T12:02:41Z</cp:lastPrinted>
  <dcterms:created xsi:type="dcterms:W3CDTF">2011-06-28T09:02:28Z</dcterms:created>
  <dcterms:modified xsi:type="dcterms:W3CDTF">2021-07-26T14:21:44Z</dcterms:modified>
  <cp:category/>
  <cp:version/>
  <cp:contentType/>
  <cp:contentStatus/>
</cp:coreProperties>
</file>